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8E4AD18-9041-44E9-86A9-7972275DDC17}" xr6:coauthVersionLast="47" xr6:coauthVersionMax="47" xr10:uidLastSave="{00000000-0000-0000-0000-000000000000}"/>
  <bookViews>
    <workbookView xWindow="-103" yWindow="-103" windowWidth="26537" windowHeight="15943" activeTab="1" xr2:uid="{00000000-000D-0000-FFFF-FFFF00000000}"/>
  </bookViews>
  <sheets>
    <sheet name="ПРС" sheetId="18" r:id="rId1"/>
    <sheet name="ФЭО 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8" l="1"/>
  <c r="E12" i="18" l="1"/>
  <c r="E13" i="18" l="1"/>
  <c r="D12" i="18"/>
  <c r="D13" i="18" l="1"/>
  <c r="E28" i="18"/>
</calcChain>
</file>

<file path=xl/sharedStrings.xml><?xml version="1.0" encoding="utf-8"?>
<sst xmlns="http://schemas.openxmlformats.org/spreadsheetml/2006/main" count="72" uniqueCount="57">
  <si>
    <t>ПРИХОДНО-РАСХОДНАЯ СМЕТА</t>
  </si>
  <si>
    <t>№ п/п</t>
  </si>
  <si>
    <t>Статья прихода</t>
  </si>
  <si>
    <t xml:space="preserve">Сумма (руб)            </t>
  </si>
  <si>
    <t>Приход в месяц</t>
  </si>
  <si>
    <t>Приход в год</t>
  </si>
  <si>
    <t>Итого:</t>
  </si>
  <si>
    <t>Статья расхода</t>
  </si>
  <si>
    <t>Земельный налог на земли общего пользования (ЗОП)</t>
  </si>
  <si>
    <t>Банковское обслуживание</t>
  </si>
  <si>
    <t xml:space="preserve">Содержание системы водоснабжения </t>
  </si>
  <si>
    <t xml:space="preserve">Содержание системы энергообеспечения </t>
  </si>
  <si>
    <t xml:space="preserve">Содержание, уборка и благоустройство территории </t>
  </si>
  <si>
    <t>Содержание, благоустройство и ремонт пожарного инвентаря</t>
  </si>
  <si>
    <t>Расходы на юридические услуги, услуги нотариуса, досудебные, судебные расходы по взысканию задолженностей перед НСТ</t>
  </si>
  <si>
    <t>Размер        (руб)</t>
  </si>
  <si>
    <t>Подключение нового потребителя к водопроводу, в том числе подключение при разделении земельного участка</t>
  </si>
  <si>
    <t>Опломбирование индивидуальных приборов учёта электроэнергии и водопотребления (оплата из расчёта за 1 прибор)</t>
  </si>
  <si>
    <t>Плата за заверение копий документов, принадлежащих Товариществу (оплата из расчёта за 1 стр)</t>
  </si>
  <si>
    <t>ФИНАНСОВО-ЭКОНОМИЧЕСКОЕ ОБОСНОВАНИЕ</t>
  </si>
  <si>
    <t>размера членского взноса  (размера платы граждан, ведущих садоводство</t>
  </si>
  <si>
    <t>РАЗМЕР ЕЖЕМЕСЯЧНОГО ЧЛЕНСКОГО ВЗНОСА/ПЛАТЫ</t>
  </si>
  <si>
    <t>Наименование членского взноса/платы</t>
  </si>
  <si>
    <t>*</t>
  </si>
  <si>
    <t>Данный взнос устанавливается как для членов Товарищества, так и для граждан, ведущих садоводство без вступления в Товарищество</t>
  </si>
  <si>
    <t>**</t>
  </si>
  <si>
    <t>Расчётные данные по коммунальным услугам:</t>
  </si>
  <si>
    <t>Наименование коммунальной услуги</t>
  </si>
  <si>
    <t xml:space="preserve">Вывоз ТКО </t>
  </si>
  <si>
    <t>Потребление электроэнергии (стоимость кВт в пределах соц.нормы)</t>
  </si>
  <si>
    <t>Потребление электроэнергии (стоимость кВт сверх пределов соц.нормы)</t>
  </si>
  <si>
    <t>Возмещение потерь по электроэнергии</t>
  </si>
  <si>
    <r>
      <rPr>
        <sz val="12"/>
        <color theme="1"/>
        <rFont val="Arial Narrow"/>
        <family val="2"/>
        <charset val="204"/>
      </rPr>
      <t>Потребление воды (стоимость 1 м</t>
    </r>
    <r>
      <rPr>
        <vertAlign val="superscript"/>
        <sz val="11"/>
        <color theme="1"/>
        <rFont val="Arial Narrow"/>
        <family val="2"/>
        <charset val="204"/>
      </rPr>
      <t>3</t>
    </r>
    <r>
      <rPr>
        <sz val="12"/>
        <color theme="1"/>
        <rFont val="Arial Narrow"/>
        <family val="2"/>
        <charset val="204"/>
      </rPr>
      <t>)</t>
    </r>
  </si>
  <si>
    <t>Возмещение потерь по воде</t>
  </si>
  <si>
    <t>Председатель СНТ "Космос"</t>
  </si>
  <si>
    <t>без вступления в СНТ "Космос")</t>
  </si>
  <si>
    <t>Ставка</t>
  </si>
  <si>
    <t>САДОВОДЧЕСКОГО НЕКОММЕРЧЕСКОГО ТОВАРИЩЕСТВА "КОСМОС"</t>
  </si>
  <si>
    <t>Возмещение стоимости ремонта (восстановления дорожного покрытия) при строительстве объекта или производстве земельных работ на территории ОП</t>
  </si>
  <si>
    <t>Наименование платы, возмещения, целевого взноса</t>
  </si>
  <si>
    <t>по тарифам</t>
  </si>
  <si>
    <t>Хозяйственные расходы(канцтовары,отправка писем)</t>
  </si>
  <si>
    <r>
      <t>9,5% за каждый 1 м</t>
    </r>
    <r>
      <rPr>
        <vertAlign val="superscript"/>
        <sz val="12"/>
        <color theme="1"/>
        <rFont val="Arial Narrow"/>
        <family val="2"/>
        <charset val="204"/>
      </rPr>
      <t>3</t>
    </r>
  </si>
  <si>
    <t>Оплата труда (ФОТ мес 98 550х12мес) + налоги с ФОТ(30,2%)</t>
  </si>
  <si>
    <t xml:space="preserve">Общая численность участков на территории СНТ «Космос» </t>
  </si>
  <si>
    <t>Размер членского взноса с участка в год (руб.)</t>
  </si>
  <si>
    <t>Организационные расходы(автоматизация учета,сайт, оргтехника,связь,охрана)</t>
  </si>
  <si>
    <t>Бухгалтер СНТ "Космос"</t>
  </si>
  <si>
    <t>Приложение № 1  к Протоколу общего собрания № 03.2024 СНТ "Космос" от 26.08.2024г.</t>
  </si>
  <si>
    <t>на период с 26.08.2024г до момента её изменения Общим собранием</t>
  </si>
  <si>
    <r>
      <t xml:space="preserve">Общая численность </t>
    </r>
    <r>
      <rPr>
        <sz val="10"/>
        <rFont val="Arial Narrow"/>
        <family val="2"/>
        <charset val="204"/>
      </rPr>
      <t xml:space="preserve">участков </t>
    </r>
    <r>
      <rPr>
        <sz val="10"/>
        <color theme="1"/>
        <rFont val="Arial Narrow"/>
        <family val="2"/>
        <charset val="204"/>
      </rPr>
      <t>в СНТ для расчёта</t>
    </r>
  </si>
  <si>
    <r>
      <t xml:space="preserve">Приход денежных средств: </t>
    </r>
    <r>
      <rPr>
        <sz val="10"/>
        <color theme="1"/>
        <rFont val="Arial Narrow"/>
        <family val="2"/>
        <charset val="204"/>
      </rPr>
      <t>членские взносы и плата граждан, ведущих садоводство без вступления в Товарищество</t>
    </r>
  </si>
  <si>
    <r>
      <t xml:space="preserve">Текущие расходы: </t>
    </r>
    <r>
      <rPr>
        <sz val="10"/>
        <color theme="1"/>
        <rFont val="Arial Narrow"/>
        <family val="2"/>
        <charset val="204"/>
      </rPr>
      <t>из статей расходов членских взносов и платы граждан, ведущих садоводство без вступления в Товарищество</t>
    </r>
  </si>
  <si>
    <r>
      <t xml:space="preserve">Иные доходы Товарищества по моменту наступления обстоятельства: </t>
    </r>
    <r>
      <rPr>
        <sz val="10"/>
        <color theme="1"/>
        <rFont val="Arial Narrow"/>
        <family val="2"/>
        <charset val="204"/>
      </rPr>
      <t>плата членов Товарищества и граждан, ведущих садоводство без вступления в Товарищество</t>
    </r>
  </si>
  <si>
    <r>
      <t>Возможные поступления и направления их расходования:</t>
    </r>
    <r>
      <rPr>
        <sz val="10"/>
        <color theme="1"/>
        <rFont val="Arial Narrow"/>
        <family val="2"/>
        <charset val="204"/>
      </rPr>
      <t xml:space="preserve">
1. Долги прошлых лет по членским взносам зачисляются в резервный фонд членских взносов.
2. Взносы «Подключение к системе водоснабжения СНТ» и «Подключение к системе энергообеспечения СНТ» могут также направляться на: 
1) погашение разницы между показаниями общих приборов учёта коммунального ресурса и суммой показаний индивидуальных приборов учёта всех потребителей этого ресурса в Товариществе, при отсутствии задолженности Товарищества перед ресурсоснабжающими организациями на расходы по реконструкции сетей водоснабжения и энергоснабжения Товарищества;
2) погашение задолженности Товарищества по коммунальным платежам перед ресурсоснабжающими организациями, уплату пеней и штрафов за просрочку платежей.   
3. Иные взносы зачисляются в резервный фонд Товарищества и расходуются по решению Правления Товарищества.</t>
    </r>
  </si>
  <si>
    <t>Приложение № 2  к Протоколу Общего собрания № 03.2024 СНТ "Космос" от 26.08.2024г.</t>
  </si>
  <si>
    <t>на период с 26 августа 2024г. до момента её изменения Общим собранием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</si>
</sst>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\ ##0"/>
    <numFmt numFmtId="166" formatCode="#\ ##0.00"/>
  </numFmts>
  <fonts count="27" x14ac:knownFonts="1">
    <font>
      <sz val="11"/>
      <color theme="1"/>
      <name val="Calibri"/>
      <charset val="204"/>
      <scheme val="minor"/>
    </font>
    <font>
      <sz val="11"/>
      <color theme="1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"/>
      <color rgb="FF000000"/>
      <name val="Arial"/>
      <family val="2"/>
      <charset val="204"/>
    </font>
    <font>
      <vertAlign val="superscript"/>
      <sz val="11"/>
      <color theme="1"/>
      <name val="Arial Narrow"/>
      <family val="2"/>
      <charset val="204"/>
    </font>
    <font>
      <vertAlign val="superscript"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3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9" fillId="2" borderId="0">
      <alignment horizontal="left"/>
    </xf>
    <xf numFmtId="0" fontId="10" fillId="2" borderId="0">
      <alignment horizontal="center"/>
    </xf>
    <xf numFmtId="0" fontId="11" fillId="2" borderId="0">
      <alignment horizontal="right" vertical="center"/>
    </xf>
    <xf numFmtId="0" fontId="12" fillId="2" borderId="0">
      <alignment horizontal="center" vertical="center"/>
    </xf>
    <xf numFmtId="0" fontId="9" fillId="2" borderId="0">
      <alignment horizontal="center" vertical="center"/>
    </xf>
    <xf numFmtId="0" fontId="11" fillId="2" borderId="0">
      <alignment horizontal="right" vertical="center"/>
    </xf>
    <xf numFmtId="0" fontId="9" fillId="2" borderId="0">
      <alignment horizontal="center" vertical="center"/>
    </xf>
    <xf numFmtId="0" fontId="11" fillId="2" borderId="0">
      <alignment horizontal="right" vertical="center"/>
    </xf>
    <xf numFmtId="0" fontId="13" fillId="2" borderId="0">
      <alignment horizontal="left" vertical="top"/>
    </xf>
    <xf numFmtId="0" fontId="11" fillId="2" borderId="0">
      <alignment horizontal="right" vertical="center"/>
    </xf>
    <xf numFmtId="0" fontId="11" fillId="2" borderId="0">
      <alignment horizontal="center" vertical="center"/>
    </xf>
    <xf numFmtId="0" fontId="11" fillId="2" borderId="0">
      <alignment horizontal="left" vertical="center"/>
    </xf>
    <xf numFmtId="0" fontId="11" fillId="2" borderId="0">
      <alignment horizontal="center" vertical="center"/>
    </xf>
    <xf numFmtId="0" fontId="11" fillId="2" borderId="0">
      <alignment horizontal="center" vertical="center"/>
    </xf>
    <xf numFmtId="0" fontId="11" fillId="2" borderId="0">
      <alignment horizontal="left" vertical="center"/>
    </xf>
    <xf numFmtId="0" fontId="11" fillId="2" borderId="0">
      <alignment horizontal="left" vertical="center"/>
    </xf>
    <xf numFmtId="0" fontId="9" fillId="2" borderId="0">
      <alignment horizontal="left" vertical="center"/>
    </xf>
    <xf numFmtId="0" fontId="9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11" fillId="2" borderId="0">
      <alignment horizontal="center" vertical="center"/>
    </xf>
    <xf numFmtId="0" fontId="11" fillId="2" borderId="0">
      <alignment horizontal="center" vertical="center"/>
    </xf>
    <xf numFmtId="0" fontId="11" fillId="2" borderId="0">
      <alignment horizontal="center" vertical="center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0" fillId="2" borderId="0">
      <alignment horizontal="left" vertical="center"/>
    </xf>
    <xf numFmtId="0" fontId="11" fillId="2" borderId="0">
      <alignment horizontal="center" vertical="center"/>
    </xf>
  </cellStyleXfs>
  <cellXfs count="85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166" fontId="7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18" fillId="0" borderId="0" xfId="0" applyFont="1"/>
    <xf numFmtId="166" fontId="16" fillId="3" borderId="4" xfId="0" applyNumberFormat="1" applyFont="1" applyFill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 wrapText="1"/>
    </xf>
    <xf numFmtId="166" fontId="1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wrapText="1"/>
    </xf>
    <xf numFmtId="165" fontId="24" fillId="0" borderId="4" xfId="0" applyNumberFormat="1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5" fillId="3" borderId="4" xfId="0" applyFont="1" applyFill="1" applyBorder="1" applyAlignment="1">
      <alignment horizontal="center" vertical="center" wrapText="1"/>
    </xf>
    <xf numFmtId="165" fontId="25" fillId="3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top" wrapText="1"/>
    </xf>
    <xf numFmtId="0" fontId="23" fillId="0" borderId="0" xfId="0" applyFont="1"/>
    <xf numFmtId="4" fontId="23" fillId="0" borderId="4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right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left"/>
    </xf>
    <xf numFmtId="4" fontId="24" fillId="0" borderId="4" xfId="0" applyNumberFormat="1" applyFont="1" applyBorder="1" applyAlignment="1">
      <alignment horizontal="center"/>
    </xf>
    <xf numFmtId="4" fontId="24" fillId="0" borderId="4" xfId="0" applyNumberFormat="1" applyFont="1" applyBorder="1" applyAlignment="1">
      <alignment horizontal="right"/>
    </xf>
    <xf numFmtId="0" fontId="25" fillId="3" borderId="4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3" fontId="23" fillId="0" borderId="4" xfId="0" applyNumberFormat="1" applyFont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top"/>
    </xf>
    <xf numFmtId="3" fontId="23" fillId="0" borderId="4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4" fillId="0" borderId="4" xfId="0" applyFont="1" applyBorder="1" applyAlignment="1">
      <alignment horizontal="center" vertical="top"/>
    </xf>
    <xf numFmtId="3" fontId="24" fillId="0" borderId="4" xfId="0" applyNumberFormat="1" applyFont="1" applyBorder="1" applyAlignment="1">
      <alignment horizontal="right"/>
    </xf>
    <xf numFmtId="0" fontId="2" fillId="4" borderId="4" xfId="0" applyFont="1" applyFill="1" applyBorder="1" applyAlignment="1">
      <alignment horizontal="center" wrapText="1"/>
    </xf>
    <xf numFmtId="4" fontId="23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/>
    </xf>
    <xf numFmtId="4" fontId="22" fillId="0" borderId="4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3" fillId="0" borderId="4" xfId="0" applyFont="1" applyBorder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left" vertical="center" wrapText="1"/>
    </xf>
    <xf numFmtId="166" fontId="24" fillId="0" borderId="4" xfId="0" applyNumberFormat="1" applyFont="1" applyBorder="1" applyAlignment="1">
      <alignment horizontal="left" wrapText="1"/>
    </xf>
    <xf numFmtId="0" fontId="22" fillId="3" borderId="4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17" fillId="3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</cellXfs>
  <cellStyles count="28">
    <cellStyle name="S0" xfId="15" xr:uid="{00000000-0005-0000-0000-000000000000}"/>
    <cellStyle name="S1" xfId="11" xr:uid="{00000000-0005-0000-0000-000001000000}"/>
    <cellStyle name="S10" xfId="14" xr:uid="{00000000-0005-0000-0000-000002000000}"/>
    <cellStyle name="S11" xfId="3" xr:uid="{00000000-0005-0000-0000-000003000000}"/>
    <cellStyle name="S12" xfId="1" xr:uid="{00000000-0005-0000-0000-000004000000}"/>
    <cellStyle name="S13" xfId="2" xr:uid="{00000000-0005-0000-0000-000005000000}"/>
    <cellStyle name="S14" xfId="4" xr:uid="{00000000-0005-0000-0000-000006000000}"/>
    <cellStyle name="S15" xfId="5" xr:uid="{00000000-0005-0000-0000-000007000000}"/>
    <cellStyle name="S16" xfId="7" xr:uid="{00000000-0005-0000-0000-000008000000}"/>
    <cellStyle name="S17" xfId="10" xr:uid="{00000000-0005-0000-0000-000009000000}"/>
    <cellStyle name="S18" xfId="16" xr:uid="{00000000-0005-0000-0000-00000A000000}"/>
    <cellStyle name="S19" xfId="13" xr:uid="{00000000-0005-0000-0000-00000B000000}"/>
    <cellStyle name="S2" xfId="18" xr:uid="{00000000-0005-0000-0000-00000C000000}"/>
    <cellStyle name="S20" xfId="6" xr:uid="{00000000-0005-0000-0000-00000D000000}"/>
    <cellStyle name="S21" xfId="8" xr:uid="{00000000-0005-0000-0000-00000E000000}"/>
    <cellStyle name="S22" xfId="9" xr:uid="{00000000-0005-0000-0000-00000F000000}"/>
    <cellStyle name="S23" xfId="17" xr:uid="{00000000-0005-0000-0000-000010000000}"/>
    <cellStyle name="S24" xfId="12" xr:uid="{00000000-0005-0000-0000-000011000000}"/>
    <cellStyle name="S25" xfId="19" xr:uid="{00000000-0005-0000-0000-000012000000}"/>
    <cellStyle name="S26" xfId="20" xr:uid="{00000000-0005-0000-0000-000013000000}"/>
    <cellStyle name="S3" xfId="21" xr:uid="{00000000-0005-0000-0000-000014000000}"/>
    <cellStyle name="S4" xfId="22" xr:uid="{00000000-0005-0000-0000-000015000000}"/>
    <cellStyle name="S5" xfId="23" xr:uid="{00000000-0005-0000-0000-000016000000}"/>
    <cellStyle name="S6" xfId="24" xr:uid="{00000000-0005-0000-0000-000017000000}"/>
    <cellStyle name="S7" xfId="25" xr:uid="{00000000-0005-0000-0000-000018000000}"/>
    <cellStyle name="S8" xfId="26" xr:uid="{00000000-0005-0000-0000-000019000000}"/>
    <cellStyle name="S9" xfId="27" xr:uid="{00000000-0005-0000-0000-00001A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zoomScaleSheetLayoutView="80" workbookViewId="0">
      <selection activeCell="A38" sqref="A38:E38"/>
    </sheetView>
  </sheetViews>
  <sheetFormatPr defaultColWidth="9" defaultRowHeight="15.45" x14ac:dyDescent="0.4"/>
  <cols>
    <col min="1" max="1" width="3.69140625" style="4" customWidth="1"/>
    <col min="2" max="2" width="48.3046875" style="4" customWidth="1"/>
    <col min="3" max="3" width="10.69140625" style="3" customWidth="1"/>
    <col min="4" max="5" width="12.3828125" style="4" customWidth="1"/>
    <col min="6" max="6" width="1.53515625" style="4" customWidth="1"/>
    <col min="7" max="16384" width="9" style="4"/>
  </cols>
  <sheetData>
    <row r="1" spans="1:5" ht="48" customHeight="1" x14ac:dyDescent="0.4">
      <c r="A1" s="68"/>
      <c r="B1" s="68"/>
      <c r="C1" s="69" t="s">
        <v>48</v>
      </c>
      <c r="D1" s="69"/>
      <c r="E1" s="69"/>
    </row>
    <row r="2" spans="1:5" ht="13.2" customHeight="1" x14ac:dyDescent="0.4">
      <c r="A2" s="10"/>
      <c r="B2" s="10"/>
      <c r="C2" s="10"/>
      <c r="D2" s="10"/>
    </row>
    <row r="3" spans="1:5" x14ac:dyDescent="0.4">
      <c r="A3" s="70" t="s">
        <v>0</v>
      </c>
      <c r="B3" s="70"/>
      <c r="C3" s="70"/>
      <c r="D3" s="70"/>
    </row>
    <row r="4" spans="1:5" x14ac:dyDescent="0.4">
      <c r="A4" s="71" t="s">
        <v>37</v>
      </c>
      <c r="B4" s="70"/>
      <c r="C4" s="70"/>
      <c r="D4" s="70"/>
    </row>
    <row r="5" spans="1:5" ht="15.75" customHeight="1" x14ac:dyDescent="0.4">
      <c r="A5" s="24"/>
      <c r="B5" s="72" t="s">
        <v>49</v>
      </c>
      <c r="C5" s="72"/>
      <c r="D5" s="72"/>
    </row>
    <row r="7" spans="1:5" ht="15.65" customHeight="1" x14ac:dyDescent="0.4">
      <c r="A7" s="66" t="s">
        <v>50</v>
      </c>
      <c r="B7" s="66"/>
      <c r="C7" s="25">
        <f>'ФЭО '!D8</f>
        <v>241905</v>
      </c>
      <c r="D7" s="26"/>
      <c r="E7" s="26"/>
    </row>
    <row r="8" spans="1:5" ht="10.95" customHeight="1" x14ac:dyDescent="0.4">
      <c r="A8" s="26"/>
      <c r="B8" s="26"/>
      <c r="C8" s="27"/>
      <c r="D8" s="26"/>
      <c r="E8" s="26"/>
    </row>
    <row r="9" spans="1:5" ht="31.95" customHeight="1" x14ac:dyDescent="0.4">
      <c r="A9" s="58" t="s">
        <v>51</v>
      </c>
      <c r="B9" s="58"/>
      <c r="C9" s="58"/>
      <c r="D9" s="58"/>
      <c r="E9" s="58"/>
    </row>
    <row r="10" spans="1:5" ht="8.6999999999999993" customHeight="1" x14ac:dyDescent="0.4">
      <c r="A10" s="27"/>
      <c r="B10" s="27"/>
      <c r="C10" s="28"/>
      <c r="D10" s="28"/>
      <c r="E10" s="28"/>
    </row>
    <row r="11" spans="1:5" ht="33.65" customHeight="1" x14ac:dyDescent="0.4">
      <c r="A11" s="29" t="s">
        <v>1</v>
      </c>
      <c r="B11" s="29" t="s">
        <v>2</v>
      </c>
      <c r="C11" s="30" t="s">
        <v>36</v>
      </c>
      <c r="D11" s="30" t="s">
        <v>4</v>
      </c>
      <c r="E11" s="30" t="s">
        <v>5</v>
      </c>
    </row>
    <row r="12" spans="1:5" x14ac:dyDescent="0.4">
      <c r="A12" s="31">
        <v>1</v>
      </c>
      <c r="B12" s="32" t="s">
        <v>45</v>
      </c>
      <c r="C12" s="33">
        <v>17.649999999999999</v>
      </c>
      <c r="D12" s="34" t="e">
        <f>#REF!</f>
        <v>#REF!</v>
      </c>
      <c r="E12" s="34" t="e">
        <f>#REF!</f>
        <v>#REF!</v>
      </c>
    </row>
    <row r="13" spans="1:5" x14ac:dyDescent="0.4">
      <c r="A13" s="35"/>
      <c r="B13" s="36" t="s">
        <v>6</v>
      </c>
      <c r="C13" s="37"/>
      <c r="D13" s="38" t="e">
        <f>#REF!</f>
        <v>#REF!</v>
      </c>
      <c r="E13" s="38" t="e">
        <f>#REF!</f>
        <v>#REF!</v>
      </c>
    </row>
    <row r="14" spans="1:5" ht="10.95" customHeight="1" x14ac:dyDescent="0.4">
      <c r="A14" s="26"/>
      <c r="B14" s="26"/>
      <c r="C14" s="27"/>
      <c r="D14" s="26"/>
      <c r="E14" s="26"/>
    </row>
    <row r="15" spans="1:5" ht="31.95" customHeight="1" x14ac:dyDescent="0.4">
      <c r="A15" s="58" t="s">
        <v>52</v>
      </c>
      <c r="B15" s="58"/>
      <c r="C15" s="58"/>
      <c r="D15" s="58"/>
      <c r="E15" s="58"/>
    </row>
    <row r="16" spans="1:5" ht="10.199999999999999" customHeight="1" x14ac:dyDescent="0.4">
      <c r="A16" s="26"/>
      <c r="B16" s="26"/>
      <c r="C16" s="27"/>
      <c r="D16" s="26"/>
      <c r="E16" s="26"/>
    </row>
    <row r="17" spans="1:5" ht="25.75" x14ac:dyDescent="0.4">
      <c r="A17" s="39" t="s">
        <v>1</v>
      </c>
      <c r="B17" s="67" t="s">
        <v>7</v>
      </c>
      <c r="C17" s="67"/>
      <c r="D17" s="67"/>
      <c r="E17" s="30" t="s">
        <v>3</v>
      </c>
    </row>
    <row r="18" spans="1:5" ht="17.7" customHeight="1" x14ac:dyDescent="0.4">
      <c r="A18" s="40">
        <v>1</v>
      </c>
      <c r="B18" s="57" t="s">
        <v>43</v>
      </c>
      <c r="C18" s="57"/>
      <c r="D18" s="57"/>
      <c r="E18" s="41">
        <v>1539745</v>
      </c>
    </row>
    <row r="19" spans="1:5" ht="17.7" customHeight="1" x14ac:dyDescent="0.4">
      <c r="A19" s="42">
        <v>2</v>
      </c>
      <c r="B19" s="64" t="s">
        <v>8</v>
      </c>
      <c r="C19" s="64"/>
      <c r="D19" s="64"/>
      <c r="E19" s="43">
        <v>44878.25</v>
      </c>
    </row>
    <row r="20" spans="1:5" ht="16.95" customHeight="1" x14ac:dyDescent="0.4">
      <c r="A20" s="44">
        <v>3</v>
      </c>
      <c r="B20" s="64" t="s">
        <v>46</v>
      </c>
      <c r="C20" s="64"/>
      <c r="D20" s="64"/>
      <c r="E20" s="41">
        <v>310000</v>
      </c>
    </row>
    <row r="21" spans="1:5" ht="17.7" customHeight="1" x14ac:dyDescent="0.4">
      <c r="A21" s="44">
        <v>4</v>
      </c>
      <c r="B21" s="64" t="s">
        <v>9</v>
      </c>
      <c r="C21" s="64"/>
      <c r="D21" s="64"/>
      <c r="E21" s="41">
        <v>20000</v>
      </c>
    </row>
    <row r="22" spans="1:5" ht="17.7" customHeight="1" x14ac:dyDescent="0.4">
      <c r="A22" s="42">
        <v>5</v>
      </c>
      <c r="B22" s="64" t="s">
        <v>41</v>
      </c>
      <c r="C22" s="64"/>
      <c r="D22" s="64"/>
      <c r="E22" s="41">
        <v>60000</v>
      </c>
    </row>
    <row r="23" spans="1:5" ht="17.7" customHeight="1" x14ac:dyDescent="0.4">
      <c r="A23" s="44">
        <v>6</v>
      </c>
      <c r="B23" s="57" t="s">
        <v>10</v>
      </c>
      <c r="C23" s="57"/>
      <c r="D23" s="57"/>
      <c r="E23" s="41">
        <v>1000000</v>
      </c>
    </row>
    <row r="24" spans="1:5" ht="17.7" customHeight="1" x14ac:dyDescent="0.4">
      <c r="A24" s="44">
        <v>7</v>
      </c>
      <c r="B24" s="57" t="s">
        <v>11</v>
      </c>
      <c r="C24" s="57"/>
      <c r="D24" s="57"/>
      <c r="E24" s="41">
        <v>480000</v>
      </c>
    </row>
    <row r="25" spans="1:5" ht="17.7" customHeight="1" x14ac:dyDescent="0.4">
      <c r="A25" s="44">
        <v>8</v>
      </c>
      <c r="B25" s="57" t="s">
        <v>12</v>
      </c>
      <c r="C25" s="57"/>
      <c r="D25" s="57"/>
      <c r="E25" s="41">
        <v>265000</v>
      </c>
    </row>
    <row r="26" spans="1:5" ht="17.7" customHeight="1" x14ac:dyDescent="0.4">
      <c r="A26" s="45">
        <v>9</v>
      </c>
      <c r="B26" s="64" t="s">
        <v>13</v>
      </c>
      <c r="C26" s="64"/>
      <c r="D26" s="64"/>
      <c r="E26" s="41">
        <v>200000</v>
      </c>
    </row>
    <row r="27" spans="1:5" ht="27.75" customHeight="1" x14ac:dyDescent="0.4">
      <c r="A27" s="46">
        <v>10</v>
      </c>
      <c r="B27" s="57" t="s">
        <v>14</v>
      </c>
      <c r="C27" s="57"/>
      <c r="D27" s="57"/>
      <c r="E27" s="41">
        <v>350000</v>
      </c>
    </row>
    <row r="28" spans="1:5" s="1" customFormat="1" x14ac:dyDescent="0.4">
      <c r="A28" s="47"/>
      <c r="B28" s="65" t="s">
        <v>6</v>
      </c>
      <c r="C28" s="65"/>
      <c r="D28" s="65"/>
      <c r="E28" s="48">
        <f>SUM(E18:E27)</f>
        <v>4269623.25</v>
      </c>
    </row>
    <row r="29" spans="1:5" ht="10.199999999999999" customHeight="1" x14ac:dyDescent="0.4">
      <c r="A29" s="26"/>
      <c r="B29" s="26"/>
      <c r="C29" s="27"/>
      <c r="D29" s="26"/>
      <c r="E29" s="26"/>
    </row>
    <row r="30" spans="1:5" ht="28.95" customHeight="1" x14ac:dyDescent="0.4">
      <c r="A30" s="58" t="s">
        <v>53</v>
      </c>
      <c r="B30" s="58"/>
      <c r="C30" s="58"/>
      <c r="D30" s="58"/>
      <c r="E30" s="58"/>
    </row>
    <row r="31" spans="1:5" ht="9" customHeight="1" x14ac:dyDescent="0.4">
      <c r="A31" s="26"/>
      <c r="B31" s="26"/>
      <c r="C31" s="27"/>
      <c r="D31" s="26"/>
      <c r="E31" s="26"/>
    </row>
    <row r="32" spans="1:5" ht="26.15" x14ac:dyDescent="0.4">
      <c r="A32" s="49" t="s">
        <v>1</v>
      </c>
      <c r="B32" s="59" t="s">
        <v>39</v>
      </c>
      <c r="C32" s="60"/>
      <c r="D32" s="61"/>
      <c r="E32" s="49" t="s">
        <v>15</v>
      </c>
    </row>
    <row r="33" spans="1:5" s="17" customFormat="1" ht="31.95" customHeight="1" x14ac:dyDescent="0.4">
      <c r="A33" s="46">
        <v>1</v>
      </c>
      <c r="B33" s="62" t="s">
        <v>16</v>
      </c>
      <c r="C33" s="62"/>
      <c r="D33" s="62"/>
      <c r="E33" s="50">
        <v>100000</v>
      </c>
    </row>
    <row r="34" spans="1:5" s="17" customFormat="1" ht="27.75" customHeight="1" x14ac:dyDescent="0.4">
      <c r="A34" s="46">
        <v>2</v>
      </c>
      <c r="B34" s="57" t="s">
        <v>38</v>
      </c>
      <c r="C34" s="57"/>
      <c r="D34" s="57"/>
      <c r="E34" s="50">
        <v>50000</v>
      </c>
    </row>
    <row r="35" spans="1:5" s="17" customFormat="1" ht="29.25" customHeight="1" x14ac:dyDescent="0.4">
      <c r="A35" s="46">
        <v>3</v>
      </c>
      <c r="B35" s="57" t="s">
        <v>17</v>
      </c>
      <c r="C35" s="57"/>
      <c r="D35" s="57"/>
      <c r="E35" s="50">
        <v>240</v>
      </c>
    </row>
    <row r="36" spans="1:5" ht="31.95" customHeight="1" x14ac:dyDescent="0.4">
      <c r="A36" s="51">
        <v>4</v>
      </c>
      <c r="B36" s="63" t="s">
        <v>18</v>
      </c>
      <c r="C36" s="63"/>
      <c r="D36" s="63"/>
      <c r="E36" s="52">
        <v>10</v>
      </c>
    </row>
    <row r="37" spans="1:5" ht="6.65" customHeight="1" x14ac:dyDescent="0.4">
      <c r="A37" s="26"/>
      <c r="B37" s="26"/>
      <c r="C37" s="27"/>
      <c r="D37" s="26"/>
      <c r="E37" s="26"/>
    </row>
    <row r="38" spans="1:5" ht="151.5" customHeight="1" x14ac:dyDescent="0.4">
      <c r="A38" s="55" t="s">
        <v>54</v>
      </c>
      <c r="B38" s="56"/>
      <c r="C38" s="56"/>
      <c r="D38" s="56"/>
      <c r="E38" s="56"/>
    </row>
    <row r="39" spans="1:5" ht="14.7" customHeight="1" x14ac:dyDescent="0.4">
      <c r="A39" s="53"/>
      <c r="B39" s="54"/>
      <c r="C39" s="54"/>
      <c r="D39" s="54"/>
      <c r="E39" s="54"/>
    </row>
    <row r="40" spans="1:5" ht="14.7" customHeight="1" x14ac:dyDescent="0.4">
      <c r="A40" s="26"/>
      <c r="B40" s="26"/>
      <c r="C40" s="27"/>
      <c r="D40" s="26"/>
      <c r="E40" s="26"/>
    </row>
    <row r="41" spans="1:5" ht="14.7" customHeight="1" x14ac:dyDescent="0.4">
      <c r="A41" s="26"/>
      <c r="B41" s="26" t="s">
        <v>34</v>
      </c>
      <c r="C41" s="27"/>
      <c r="D41" s="26"/>
      <c r="E41" s="26"/>
    </row>
    <row r="42" spans="1:5" ht="14.7" customHeight="1" x14ac:dyDescent="0.4">
      <c r="A42" s="26"/>
      <c r="B42" s="26"/>
      <c r="C42" s="27"/>
      <c r="D42" s="26"/>
      <c r="E42" s="26"/>
    </row>
    <row r="43" spans="1:5" ht="14.7" customHeight="1" x14ac:dyDescent="0.4">
      <c r="A43" s="26"/>
      <c r="B43" s="26" t="s">
        <v>47</v>
      </c>
      <c r="C43" s="27"/>
      <c r="D43" s="26"/>
      <c r="E43" s="26"/>
    </row>
  </sheetData>
  <mergeCells count="27">
    <mergeCell ref="A1:B1"/>
    <mergeCell ref="C1:E1"/>
    <mergeCell ref="A3:D3"/>
    <mergeCell ref="A4:D4"/>
    <mergeCell ref="B5:D5"/>
    <mergeCell ref="A7:B7"/>
    <mergeCell ref="A9:E9"/>
    <mergeCell ref="A15:E15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38:E38"/>
    <mergeCell ref="B34:D34"/>
    <mergeCell ref="B35:D35"/>
    <mergeCell ref="A30:E30"/>
    <mergeCell ref="B32:D32"/>
    <mergeCell ref="B33:D33"/>
    <mergeCell ref="B36:D36"/>
  </mergeCells>
  <pageMargins left="0.6692913385826772" right="0.27559055118110237" top="0.39370078740157483" bottom="0.39370078740157483" header="0.15748031496062992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9"/>
  <sheetViews>
    <sheetView tabSelected="1" zoomScaleSheetLayoutView="80" workbookViewId="0">
      <selection activeCell="B13" sqref="B13:C13"/>
    </sheetView>
  </sheetViews>
  <sheetFormatPr defaultColWidth="9" defaultRowHeight="15.45" x14ac:dyDescent="0.4"/>
  <cols>
    <col min="1" max="1" width="3.69140625" style="4" customWidth="1"/>
    <col min="2" max="2" width="47.3046875" style="4" customWidth="1"/>
    <col min="3" max="3" width="21" style="3" customWidth="1"/>
    <col min="4" max="4" width="21.69140625" style="4" customWidth="1"/>
    <col min="5" max="5" width="5.3046875" style="4" customWidth="1"/>
    <col min="6" max="6" width="1.53515625" style="4" customWidth="1"/>
    <col min="7" max="16384" width="9" style="4"/>
  </cols>
  <sheetData>
    <row r="1" spans="1:4" ht="48" customHeight="1" x14ac:dyDescent="0.4">
      <c r="A1" s="68"/>
      <c r="B1" s="68"/>
      <c r="C1" s="68" t="s">
        <v>55</v>
      </c>
      <c r="D1" s="68"/>
    </row>
    <row r="2" spans="1:4" ht="13.2" customHeight="1" x14ac:dyDescent="0.4">
      <c r="A2" s="10"/>
      <c r="B2" s="10"/>
      <c r="C2" s="10"/>
      <c r="D2" s="10"/>
    </row>
    <row r="3" spans="1:4" x14ac:dyDescent="0.4">
      <c r="A3" s="70" t="s">
        <v>19</v>
      </c>
      <c r="B3" s="70"/>
      <c r="C3" s="70"/>
      <c r="D3" s="70"/>
    </row>
    <row r="4" spans="1:4" x14ac:dyDescent="0.4">
      <c r="A4" s="70" t="s">
        <v>20</v>
      </c>
      <c r="B4" s="70"/>
      <c r="C4" s="70"/>
      <c r="D4" s="70"/>
    </row>
    <row r="5" spans="1:4" x14ac:dyDescent="0.4">
      <c r="A5" s="71" t="s">
        <v>35</v>
      </c>
      <c r="B5" s="70"/>
      <c r="C5" s="70"/>
      <c r="D5" s="70"/>
    </row>
    <row r="6" spans="1:4" x14ac:dyDescent="0.4">
      <c r="A6" s="70" t="s">
        <v>56</v>
      </c>
      <c r="B6" s="70"/>
      <c r="C6" s="70"/>
      <c r="D6" s="70"/>
    </row>
    <row r="8" spans="1:4" x14ac:dyDescent="0.4">
      <c r="A8" s="1"/>
      <c r="B8" s="80" t="s">
        <v>44</v>
      </c>
      <c r="C8" s="80"/>
      <c r="D8" s="11">
        <v>241905</v>
      </c>
    </row>
    <row r="9" spans="1:4" ht="9" customHeight="1" x14ac:dyDescent="0.4">
      <c r="A9" s="1"/>
      <c r="B9" s="1"/>
      <c r="C9" s="12"/>
      <c r="D9" s="1"/>
    </row>
    <row r="10" spans="1:4" x14ac:dyDescent="0.4">
      <c r="A10" s="81" t="s">
        <v>21</v>
      </c>
      <c r="B10" s="81"/>
      <c r="C10" s="81"/>
      <c r="D10" s="81"/>
    </row>
    <row r="11" spans="1:4" ht="6" customHeight="1" x14ac:dyDescent="0.4">
      <c r="A11" s="1"/>
      <c r="B11" s="1"/>
      <c r="C11" s="12"/>
      <c r="D11" s="1"/>
    </row>
    <row r="12" spans="1:4" ht="30.9" x14ac:dyDescent="0.4">
      <c r="A12" s="2" t="s">
        <v>1</v>
      </c>
      <c r="B12" s="82" t="s">
        <v>22</v>
      </c>
      <c r="C12" s="82"/>
      <c r="D12" s="19" t="s">
        <v>36</v>
      </c>
    </row>
    <row r="13" spans="1:4" x14ac:dyDescent="0.4">
      <c r="A13" s="13">
        <v>1</v>
      </c>
      <c r="B13" s="83" t="s">
        <v>45</v>
      </c>
      <c r="C13" s="84"/>
      <c r="D13" s="8">
        <v>17.649999999999999</v>
      </c>
    </row>
    <row r="14" spans="1:4" ht="7.2" customHeight="1" x14ac:dyDescent="0.4">
      <c r="A14" s="1"/>
      <c r="B14" s="1"/>
      <c r="C14" s="12"/>
      <c r="D14" s="1"/>
    </row>
    <row r="15" spans="1:4" ht="32.25" customHeight="1" x14ac:dyDescent="0.4">
      <c r="A15" s="14" t="s">
        <v>23</v>
      </c>
      <c r="B15" s="73" t="s">
        <v>24</v>
      </c>
      <c r="C15" s="73"/>
      <c r="D15" s="73"/>
    </row>
    <row r="16" spans="1:4" ht="28.95" customHeight="1" x14ac:dyDescent="0.4">
      <c r="A16" s="14" t="s">
        <v>25</v>
      </c>
      <c r="B16" s="73" t="s">
        <v>24</v>
      </c>
      <c r="C16" s="73"/>
      <c r="D16" s="73"/>
    </row>
    <row r="17" spans="1:4" ht="6.65" customHeight="1" x14ac:dyDescent="0.4"/>
    <row r="18" spans="1:4" s="9" customFormat="1" x14ac:dyDescent="0.4">
      <c r="B18" s="9" t="s">
        <v>26</v>
      </c>
      <c r="C18" s="5"/>
    </row>
    <row r="19" spans="1:4" ht="30.9" x14ac:dyDescent="0.4">
      <c r="A19" s="6" t="s">
        <v>1</v>
      </c>
      <c r="B19" s="77" t="s">
        <v>27</v>
      </c>
      <c r="C19" s="77"/>
      <c r="D19" s="15" t="s">
        <v>3</v>
      </c>
    </row>
    <row r="20" spans="1:4" x14ac:dyDescent="0.4">
      <c r="A20" s="7">
        <v>1</v>
      </c>
      <c r="B20" s="78" t="s">
        <v>28</v>
      </c>
      <c r="C20" s="78"/>
      <c r="D20" s="22" t="s">
        <v>40</v>
      </c>
    </row>
    <row r="21" spans="1:4" x14ac:dyDescent="0.4">
      <c r="A21" s="16">
        <v>2</v>
      </c>
      <c r="B21" s="74" t="s">
        <v>29</v>
      </c>
      <c r="C21" s="74"/>
      <c r="D21" s="23" t="s">
        <v>40</v>
      </c>
    </row>
    <row r="22" spans="1:4" x14ac:dyDescent="0.4">
      <c r="A22" s="7">
        <v>3</v>
      </c>
      <c r="B22" s="74" t="s">
        <v>30</v>
      </c>
      <c r="C22" s="74"/>
      <c r="D22" s="23" t="s">
        <v>40</v>
      </c>
    </row>
    <row r="23" spans="1:4" ht="15.65" customHeight="1" x14ac:dyDescent="0.4">
      <c r="A23" s="16">
        <v>4</v>
      </c>
      <c r="B23" s="79" t="s">
        <v>31</v>
      </c>
      <c r="C23" s="79"/>
      <c r="D23" s="20" t="s">
        <v>40</v>
      </c>
    </row>
    <row r="24" spans="1:4" ht="16.75" x14ac:dyDescent="0.4">
      <c r="A24" s="7">
        <v>5</v>
      </c>
      <c r="B24" s="74" t="s">
        <v>32</v>
      </c>
      <c r="C24" s="74"/>
      <c r="D24" s="20" t="s">
        <v>40</v>
      </c>
    </row>
    <row r="25" spans="1:4" ht="16.95" customHeight="1" x14ac:dyDescent="0.4">
      <c r="A25" s="16">
        <v>6</v>
      </c>
      <c r="B25" s="75" t="s">
        <v>33</v>
      </c>
      <c r="C25" s="76"/>
      <c r="D25" s="21" t="s">
        <v>42</v>
      </c>
    </row>
    <row r="27" spans="1:4" x14ac:dyDescent="0.4">
      <c r="B27" s="18" t="s">
        <v>34</v>
      </c>
    </row>
    <row r="29" spans="1:4" x14ac:dyDescent="0.4">
      <c r="B29" s="4" t="s">
        <v>47</v>
      </c>
    </row>
  </sheetData>
  <mergeCells count="19">
    <mergeCell ref="A1:B1"/>
    <mergeCell ref="C1:D1"/>
    <mergeCell ref="A3:D3"/>
    <mergeCell ref="A4:D4"/>
    <mergeCell ref="A5:D5"/>
    <mergeCell ref="A6:D6"/>
    <mergeCell ref="B8:C8"/>
    <mergeCell ref="A10:D10"/>
    <mergeCell ref="B12:C12"/>
    <mergeCell ref="B13:C13"/>
    <mergeCell ref="B15:D15"/>
    <mergeCell ref="B16:D16"/>
    <mergeCell ref="B24:C24"/>
    <mergeCell ref="B25:C25"/>
    <mergeCell ref="B19:C19"/>
    <mergeCell ref="B20:C20"/>
    <mergeCell ref="B21:C21"/>
    <mergeCell ref="B22:C22"/>
    <mergeCell ref="B23:C23"/>
  </mergeCells>
  <pageMargins left="0.66929133858267698" right="0.27559055118110198" top="0.94488188976377996" bottom="0.39370078740157499" header="0.15748031496063" footer="0.31496062992126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ПРС</vt:lpstr>
      <vt:lpstr>ФЭО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Dimon Video</cp:lastModifiedBy>
  <cp:lastPrinted>2024-09-15T10:04:08Z</cp:lastPrinted>
  <dcterms:created xsi:type="dcterms:W3CDTF">2006-09-28T05:33:00Z</dcterms:created>
  <dcterms:modified xsi:type="dcterms:W3CDTF">2024-12-07T09:19:27Z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1049-12.2.0.13201</vt:lpwstr>
  </property>
  <property fmtid="{D5CDD505-2E9C-101B-9397-08002B2CF9AE}" pid="3" name="ICV">
    <vt:lpwstr>2B09D500993E4E7EB6AA20BF78181DF1</vt:lpwstr>
  </property>
</Properties>
</file>